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silva\Documents\Doc INC\19.09.24\Luminárias Homologadas\"/>
    </mc:Choice>
  </mc:AlternateContent>
  <xr:revisionPtr revIDLastSave="0" documentId="13_ncr:1_{A2C908FE-D636-4A45-A8F6-4D904FBDC760}" xr6:coauthVersionLast="47" xr6:coauthVersionMax="47" xr10:uidLastSave="{00000000-0000-0000-0000-000000000000}"/>
  <bookViews>
    <workbookView xWindow="-120" yWindow="-120" windowWidth="29040" windowHeight="15840" xr2:uid="{34FB5A52-4C9F-49EC-9F41-394B99514F55}"/>
  </bookViews>
  <sheets>
    <sheet name="Dados Tecnicos Soneres" sheetId="1" r:id="rId1"/>
    <sheet name="De-Para" sheetId="2" r:id="rId2"/>
  </sheets>
  <externalReferences>
    <externalReference r:id="rId3"/>
  </externalReferences>
  <definedNames>
    <definedName name="_xlnm._FilterDatabase" localSheetId="0" hidden="1">'Dados Tecnicos Soneres'!$C$4:$R$22</definedName>
    <definedName name="_xlnm._FilterDatabase" localSheetId="1" hidden="1">'De-Para'!$A$5:$K$32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J21" i="1"/>
  <c r="J20" i="1"/>
  <c r="J19" i="1"/>
  <c r="J18" i="1"/>
  <c r="J15" i="1"/>
  <c r="J14" i="1"/>
  <c r="J13" i="1"/>
  <c r="J12" i="1"/>
  <c r="J11" i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<sst xmlns="http://schemas.openxmlformats.org/spreadsheetml/2006/main" count="526" uniqueCount="174">
  <si>
    <t>MODELO</t>
  </si>
  <si>
    <t>POTÊNCIA (W)</t>
  </si>
  <si>
    <t>ÓPTICA 
FORNECEDOR</t>
  </si>
  <si>
    <t>FABRICANTE</t>
  </si>
  <si>
    <t>MODELO DO FORNECEDOR</t>
  </si>
  <si>
    <t>TIPOLOGIA FAMILIA</t>
  </si>
  <si>
    <t>CÓDIGO 
FORNECEDOR</t>
  </si>
  <si>
    <t>CÓDIGO BHIP</t>
  </si>
  <si>
    <t>FLUXO LUMINOSO ÚTIL (lm)</t>
  </si>
  <si>
    <t>EFICIÊNCIA LUMINOSA (lm/W)</t>
  </si>
  <si>
    <t>TEMPERATURA DE COR</t>
  </si>
  <si>
    <t>IRC</t>
  </si>
  <si>
    <t>GRAU DE PROTEÇÃO
GRUPO ÓPTICO</t>
  </si>
  <si>
    <t>DIÂMETRO ENCAIXE</t>
  </si>
  <si>
    <t>TIPO DE TOMADA</t>
  </si>
  <si>
    <t>LUMINÁRIA ZEKA I GLASSPOWER 20W 4000K</t>
  </si>
  <si>
    <t>SONERES</t>
  </si>
  <si>
    <t>ZEKA GLASSPOWER</t>
  </si>
  <si>
    <t>PÚBLICA</t>
  </si>
  <si>
    <t>SAP990068</t>
  </si>
  <si>
    <t>4000K</t>
  </si>
  <si>
    <t xml:space="preserve">STREET </t>
  </si>
  <si>
    <t>IP66</t>
  </si>
  <si>
    <t>DE 25 A 60,3MM</t>
  </si>
  <si>
    <t>TOMADA TELEGESTAO NEMA 7 PINOS ANSI C136.41</t>
  </si>
  <si>
    <t>LUMINÁRIA ZEKA I GLASSPOWER 30W 4000K</t>
  </si>
  <si>
    <t>SAP990071</t>
  </si>
  <si>
    <t>LUMINÁRIA ZEKA I GLASSPOWER 40W 4000K</t>
  </si>
  <si>
    <t>SAP990074</t>
  </si>
  <si>
    <t>LUMINÁRIA ZEKA I GLASSPOWER 50W 4000K</t>
  </si>
  <si>
    <t>SAP990077</t>
  </si>
  <si>
    <t>LUMINÁRIA ZEKA I GLASSPOWER 60W 4000K</t>
  </si>
  <si>
    <t>SAP990080</t>
  </si>
  <si>
    <t>LUMINÁRIA ZEKA I GLASSPOWER 70W 4000K</t>
  </si>
  <si>
    <t>SAP990083</t>
  </si>
  <si>
    <t xml:space="preserve">LUMINÁRIA ZEKA I GLASSPOWER 80W 4000K </t>
  </si>
  <si>
    <t>SAP990086</t>
  </si>
  <si>
    <t xml:space="preserve">LUMINÁRIA ZEKA II GLASSPOWER 90W 4000K </t>
  </si>
  <si>
    <t>SAP990089</t>
  </si>
  <si>
    <t xml:space="preserve">LUMINÁRIA ZEKA II GLASSPOWER 100W 4000K </t>
  </si>
  <si>
    <t>SAP990092</t>
  </si>
  <si>
    <t xml:space="preserve">LUMINÁRIA ZEKA II GLASSPOWER 110W 4000K </t>
  </si>
  <si>
    <t>SAP990095</t>
  </si>
  <si>
    <t xml:space="preserve">LUMINÁRIA ZEKA II GLASSPOWER 120W 4000K </t>
  </si>
  <si>
    <t>SAP990098</t>
  </si>
  <si>
    <t xml:space="preserve">LUMINÁRIA ZEKA II GLASSPOWER 135W 4000K </t>
  </si>
  <si>
    <t>SAP990101</t>
  </si>
  <si>
    <t xml:space="preserve">LUMINÁRIA ZEKA II GLASSPOWER 150W 4000K </t>
  </si>
  <si>
    <t>SAP990104</t>
  </si>
  <si>
    <t xml:space="preserve">VIVA II 90W 4000K  </t>
  </si>
  <si>
    <t>MP000176</t>
  </si>
  <si>
    <t>VIVA</t>
  </si>
  <si>
    <t>SAP990020</t>
  </si>
  <si>
    <t>DE 48,3 A 60,3MM</t>
  </si>
  <si>
    <t xml:space="preserve">VIVA II 100W 4000K  </t>
  </si>
  <si>
    <t>SAP990022</t>
  </si>
  <si>
    <t xml:space="preserve">VIVA II 110W 4000K  </t>
  </si>
  <si>
    <t>SAP990024</t>
  </si>
  <si>
    <t xml:space="preserve">VIVA II 120W 4000K  </t>
  </si>
  <si>
    <t>SAP990026</t>
  </si>
  <si>
    <t xml:space="preserve">VIVA II 135W 4000K  </t>
  </si>
  <si>
    <t>SAP990028</t>
  </si>
  <si>
    <t xml:space="preserve">VIVA II 140W 4000K  </t>
  </si>
  <si>
    <t>SAP990030</t>
  </si>
  <si>
    <t xml:space="preserve">VIVA II 150W 4000K  </t>
  </si>
  <si>
    <t>SAP990032</t>
  </si>
  <si>
    <t xml:space="preserve">VIVA II 160W 4000K  </t>
  </si>
  <si>
    <t>SAP990034</t>
  </si>
  <si>
    <t xml:space="preserve">VIVA III 180W 4000K  </t>
  </si>
  <si>
    <t>SAP990036</t>
  </si>
  <si>
    <t xml:space="preserve">VIVA III 200W 4000K  </t>
  </si>
  <si>
    <t>SAP990038</t>
  </si>
  <si>
    <t xml:space="preserve">VIVA III 220W 4000K  </t>
  </si>
  <si>
    <t>SAP990040</t>
  </si>
  <si>
    <t xml:space="preserve">VIVA III 250W 4000K  </t>
  </si>
  <si>
    <t>SAP990042</t>
  </si>
  <si>
    <t xml:space="preserve">VIVA III 270W 4000K   </t>
  </si>
  <si>
    <t>SAP990044</t>
  </si>
  <si>
    <t>LUMINÁRIA ZEKA SMALL 20W 4000K</t>
  </si>
  <si>
    <t>LUMINÁRIA ZEKA SMALL 30W 4000K</t>
  </si>
  <si>
    <t>LUMINÁRIA ZEKA SMALL 40W 4000K</t>
  </si>
  <si>
    <t>LUMINÁRIA ZEKA SMALL 50W 4000K</t>
  </si>
  <si>
    <t>20W</t>
  </si>
  <si>
    <t>30W</t>
  </si>
  <si>
    <t>40W</t>
  </si>
  <si>
    <t>50W</t>
  </si>
  <si>
    <t>60W</t>
  </si>
  <si>
    <t>70W</t>
  </si>
  <si>
    <t>80W</t>
  </si>
  <si>
    <t>ZEKA SMALL</t>
  </si>
  <si>
    <t>PUBLICA</t>
  </si>
  <si>
    <t>3.740LM</t>
  </si>
  <si>
    <t>187LM/W</t>
  </si>
  <si>
    <t>5.460LM</t>
  </si>
  <si>
    <t>182LM/W</t>
  </si>
  <si>
    <t>7.200LM</t>
  </si>
  <si>
    <t>180LM/W</t>
  </si>
  <si>
    <t>8.900LM</t>
  </si>
  <si>
    <t>178LM/W</t>
  </si>
  <si>
    <t>LUMINÁRIA ZEKA PERFORMANCE 60W 4000K</t>
  </si>
  <si>
    <t>LUMINÁRIA ZEKA PERFORMANCE 70W 4000K</t>
  </si>
  <si>
    <t>LUMINÁRIA ZEKA PERFORMANCE 80W 4000K</t>
  </si>
  <si>
    <t>LUMINÁRIA ZEKA PERFORMANCE 90W 4000K</t>
  </si>
  <si>
    <t>LUMINÁRIA ZEKA PERFORMANCE 100W 4000K</t>
  </si>
  <si>
    <t>LUMINÁRIA ZEKA PERFORMANCE 110W 4000K</t>
  </si>
  <si>
    <t>LUMINÁRIA ZEKA PERFORMANCE 120W 4000K</t>
  </si>
  <si>
    <t>LUMINÁRIA ZEKA PERFORMANCE 150W 4000K</t>
  </si>
  <si>
    <t>ZEKA PERFORMANCE</t>
  </si>
  <si>
    <t>10.500LM</t>
  </si>
  <si>
    <t>175LM/W</t>
  </si>
  <si>
    <t>11.900LM</t>
  </si>
  <si>
    <t>170LM/W</t>
  </si>
  <si>
    <t>LUMINÁRIA ZEKA PERFORMANCE 140W 4000K</t>
  </si>
  <si>
    <t>14.400LM</t>
  </si>
  <si>
    <t>90W</t>
  </si>
  <si>
    <t>100W</t>
  </si>
  <si>
    <t>110W</t>
  </si>
  <si>
    <t>15.750LM</t>
  </si>
  <si>
    <t>18.000LM</t>
  </si>
  <si>
    <t>19.250LM</t>
  </si>
  <si>
    <t>120W</t>
  </si>
  <si>
    <t>21.000LM</t>
  </si>
  <si>
    <t>130W</t>
  </si>
  <si>
    <t>22.100LM</t>
  </si>
  <si>
    <t>LUMINÁRIA ZEKA PERFORMANCE 130W 4000K</t>
  </si>
  <si>
    <t>140W</t>
  </si>
  <si>
    <t>23.800LM</t>
  </si>
  <si>
    <t>150W</t>
  </si>
  <si>
    <t>24.750LM</t>
  </si>
  <si>
    <t>165LM/W</t>
  </si>
  <si>
    <t>LUMINÁRIA VIVA PERFORMANCE 160W 4000K</t>
  </si>
  <si>
    <t>LUMINÁRIA VIVA PERFORMANCE 180W 4000K</t>
  </si>
  <si>
    <t>LUMINÁRIA VIVA PERFORMANCE 200W 4000K</t>
  </si>
  <si>
    <t>LUMINÁRIA VIVA PERFORMANCE 220W 4000K</t>
  </si>
  <si>
    <t>160W</t>
  </si>
  <si>
    <t>180W</t>
  </si>
  <si>
    <t>200W</t>
  </si>
  <si>
    <t>220W</t>
  </si>
  <si>
    <t>VIVA PERFORMANCE</t>
  </si>
  <si>
    <t>25.600LM</t>
  </si>
  <si>
    <t>160LM/W</t>
  </si>
  <si>
    <t>29.070LM</t>
  </si>
  <si>
    <t>161,5LM/W</t>
  </si>
  <si>
    <t>32.000LM</t>
  </si>
  <si>
    <t>36.080LM</t>
  </si>
  <si>
    <t>164LM/W</t>
  </si>
  <si>
    <t>SAP990063</t>
  </si>
  <si>
    <t>SAP990065</t>
  </si>
  <si>
    <t>SAP990061</t>
  </si>
  <si>
    <t>SAP990059</t>
  </si>
  <si>
    <t>SAP990133</t>
  </si>
  <si>
    <t>SAP090218</t>
  </si>
  <si>
    <t>SAP090217</t>
  </si>
  <si>
    <t>SAP090224</t>
  </si>
  <si>
    <t>SAP090223</t>
  </si>
  <si>
    <t>SAP090222</t>
  </si>
  <si>
    <t>SAP090221</t>
  </si>
  <si>
    <t>SAP090220</t>
  </si>
  <si>
    <t>SAP090219</t>
  </si>
  <si>
    <t>SAP990147</t>
  </si>
  <si>
    <t>SAP990148</t>
  </si>
  <si>
    <t>SAP990144</t>
  </si>
  <si>
    <t>SAP990145</t>
  </si>
  <si>
    <t>SAP990146</t>
  </si>
  <si>
    <t>MP000702</t>
  </si>
  <si>
    <t>-</t>
  </si>
  <si>
    <t>DE</t>
  </si>
  <si>
    <t>PARA</t>
  </si>
  <si>
    <t>ABERTURA ÓPTICA</t>
  </si>
  <si>
    <t>LUMINARIAS HOMOLOGADAS SONERES - CONTRATO PPP BHIP</t>
  </si>
  <si>
    <t>SEQ</t>
  </si>
  <si>
    <t>IMAGEM LUM</t>
  </si>
  <si>
    <t>Data atualização</t>
  </si>
  <si>
    <t xml:space="preserve">Uso Público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</si>
</sst>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8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3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1" applyFont="1" applyBorder="1"/>
    <xf numFmtId="0" fontId="2" fillId="0" borderId="1" xfId="0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7" fillId="0" borderId="0" xfId="0" applyFont="1"/>
    <xf numFmtId="3" fontId="6" fillId="2" borderId="1" xfId="0" applyNumberFormat="1" applyFont="1" applyFill="1" applyBorder="1" applyAlignment="1">
      <alignment horizontal="center" vertical="center" wrapText="1"/>
    </xf>
    <xf numFmtId="3" fontId="3" fillId="0" borderId="1" xfId="1" applyNumberFormat="1" applyFont="1" applyBorder="1" applyAlignment="1">
      <alignment horizontal="center" vertical="center"/>
    </xf>
    <xf numFmtId="3" fontId="3" fillId="0" borderId="0" xfId="0" applyNumberFormat="1" applyFont="1"/>
    <xf numFmtId="0" fontId="3" fillId="0" borderId="0" xfId="0" applyFont="1" applyAlignment="1">
      <alignment vertical="center"/>
    </xf>
    <xf numFmtId="0" fontId="2" fillId="0" borderId="0" xfId="0" applyFont="1"/>
    <xf numFmtId="3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/>
    </xf>
    <xf numFmtId="14" fontId="12" fillId="5" borderId="1" xfId="0" applyNumberFormat="1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12" fillId="0" borderId="0" xfId="0" applyFont="1" applyAlignment="1">
      <alignment horizontal="center" wrapText="1"/>
    </xf>
    <xf numFmtId="14" fontId="11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wrapText="1"/>
    </xf>
    <xf numFmtId="0" fontId="3" fillId="0" borderId="1" xfId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8" fillId="7" borderId="6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3">
    <cellStyle name="Normal" xfId="0" builtinId="0"/>
    <cellStyle name="Normal 4" xfId="1" xr:uid="{FDE360EC-0607-45DC-96D7-844C48E0BF25}"/>
    <cellStyle name="Normal 5" xfId="2" xr:uid="{A61BC0DA-CCAB-4809-BB14-CF6EFF7ACA85}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EF724B6-D7E4-496A-8B86-F989D5F8E1E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8284</xdr:colOff>
      <xdr:row>9</xdr:row>
      <xdr:rowOff>122462</xdr:rowOff>
    </xdr:from>
    <xdr:to>
      <xdr:col>1</xdr:col>
      <xdr:colOff>1636645</xdr:colOff>
      <xdr:row>16</xdr:row>
      <xdr:rowOff>96906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14C6CA9-A96B-91D4-2B7A-C43F591F7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349" y="2516136"/>
          <a:ext cx="1628361" cy="1191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198783</xdr:colOff>
      <xdr:row>4</xdr:row>
      <xdr:rowOff>37038</xdr:rowOff>
    </xdr:from>
    <xdr:to>
      <xdr:col>1</xdr:col>
      <xdr:colOff>1507435</xdr:colOff>
      <xdr:row>7</xdr:row>
      <xdr:rowOff>145360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74B70B09-7439-1B45-B6DE-36D5EF38A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848" y="1561038"/>
          <a:ext cx="1308652" cy="630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91110</xdr:colOff>
      <xdr:row>18</xdr:row>
      <xdr:rowOff>49695</xdr:rowOff>
    </xdr:from>
    <xdr:to>
      <xdr:col>1</xdr:col>
      <xdr:colOff>1681370</xdr:colOff>
      <xdr:row>21</xdr:row>
      <xdr:rowOff>152033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C0B06D49-9BA5-B58A-FF90-474C474F8B9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25" t="27265" b="23482"/>
        <a:stretch/>
      </xdr:blipFill>
      <xdr:spPr bwMode="auto">
        <a:xfrm>
          <a:off x="679175" y="4008782"/>
          <a:ext cx="1590260" cy="624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561975</xdr:colOff>
      <xdr:row>0</xdr:row>
      <xdr:rowOff>57150</xdr:rowOff>
    </xdr:from>
    <xdr:to>
      <xdr:col>2</xdr:col>
      <xdr:colOff>185128</xdr:colOff>
      <xdr:row>2</xdr:row>
      <xdr:rowOff>561416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92E1CDA8-BF9A-46D5-BD13-E957EDCD87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270" b="30188"/>
        <a:stretch/>
      </xdr:blipFill>
      <xdr:spPr bwMode="auto">
        <a:xfrm>
          <a:off x="561975" y="57150"/>
          <a:ext cx="1899628" cy="8852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516032</xdr:colOff>
      <xdr:row>0</xdr:row>
      <xdr:rowOff>172818</xdr:rowOff>
    </xdr:from>
    <xdr:to>
      <xdr:col>3</xdr:col>
      <xdr:colOff>190021</xdr:colOff>
      <xdr:row>2</xdr:row>
      <xdr:rowOff>570941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FE920B-756E-4179-8DD5-B4CC4D95D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792507" y="172818"/>
          <a:ext cx="2131439" cy="7791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85725</xdr:rowOff>
    </xdr:from>
    <xdr:to>
      <xdr:col>0</xdr:col>
      <xdr:colOff>1966303</xdr:colOff>
      <xdr:row>2</xdr:row>
      <xdr:rowOff>580466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5AAB595-37BE-42EE-81DD-2F7CF9DC46E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270" b="30188"/>
        <a:stretch/>
      </xdr:blipFill>
      <xdr:spPr bwMode="auto">
        <a:xfrm>
          <a:off x="66675" y="85725"/>
          <a:ext cx="1899628" cy="8852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2297207</xdr:colOff>
      <xdr:row>1</xdr:row>
      <xdr:rowOff>1368</xdr:rowOff>
    </xdr:from>
    <xdr:to>
      <xdr:col>1</xdr:col>
      <xdr:colOff>1542571</xdr:colOff>
      <xdr:row>2</xdr:row>
      <xdr:rowOff>589991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B0D5D58-C4CC-4C80-B9CE-49599806A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97207" y="201393"/>
          <a:ext cx="2131439" cy="7791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laine.queiroz\AppData\Local\Microsoft\Windows\INetCache\Content.Outlook\U5U7C1QE\NOVOS%20CODIGOS%20LUMINARIAS.xlsx" TargetMode="External"/><Relationship Id="rId1" Type="http://schemas.openxmlformats.org/officeDocument/2006/relationships/externalLinkPath" Target="/Users/elaine.queiroz/AppData/Local/Microsoft/Windows/INetCache/Content.Outlook/U5U7C1QE/NOVOS%20CODIGOS%20LUMINARI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ONERES"/>
      <sheetName val="TECNOWATT"/>
    </sheetNames>
    <sheetDataSet>
      <sheetData sheetId="0">
        <row r="1">
          <cell r="C1" t="str">
            <v>CÓDIGO</v>
          </cell>
          <cell r="D1" t="str">
            <v>NOVA DESCRIÇÃO – PARA:</v>
          </cell>
        </row>
        <row r="2">
          <cell r="C2">
            <v>410010050078</v>
          </cell>
          <cell r="D2" t="str">
            <v>LUMINÁRIA ZEKA SMALL 20W 4000K</v>
          </cell>
        </row>
        <row r="3">
          <cell r="C3">
            <v>410010030262</v>
          </cell>
          <cell r="D3" t="str">
            <v>LUMINÁRIA ZEKA SMALL 30W 4000K</v>
          </cell>
        </row>
        <row r="4">
          <cell r="C4">
            <v>410010030263</v>
          </cell>
          <cell r="D4" t="str">
            <v>LUMINÁRIA ZEKA SMALL 40W 4000K</v>
          </cell>
        </row>
        <row r="5">
          <cell r="C5">
            <v>410010030264</v>
          </cell>
          <cell r="D5" t="str">
            <v>LUMINÁRIA ZEKA SMALL 50W 4000K</v>
          </cell>
        </row>
        <row r="6">
          <cell r="C6">
            <v>410010030265</v>
          </cell>
          <cell r="D6" t="str">
            <v>LUMINÁRIA ZEKA PERFORMANCE 60W 4000K</v>
          </cell>
        </row>
        <row r="7">
          <cell r="C7">
            <v>410010030266</v>
          </cell>
          <cell r="D7" t="str">
            <v>LUMINÁRIA ZEKA PERFORMANCE 70W 4000K</v>
          </cell>
        </row>
        <row r="8">
          <cell r="C8">
            <v>410010030267</v>
          </cell>
          <cell r="D8" t="str">
            <v>LUMINÁRIA ZEKA PERFORMANCE 80W 4000K</v>
          </cell>
        </row>
        <row r="9">
          <cell r="C9">
            <v>410010030268</v>
          </cell>
          <cell r="D9" t="str">
            <v>LUMINÁRIA ZEKA PERFORMANCE 90W 4000K</v>
          </cell>
        </row>
        <row r="10">
          <cell r="C10">
            <v>410010030269</v>
          </cell>
          <cell r="D10" t="str">
            <v>LUMINÁRIA ZEKA PERFORMANCE 100W 4000K</v>
          </cell>
        </row>
        <row r="11">
          <cell r="C11">
            <v>410010030270</v>
          </cell>
          <cell r="D11" t="str">
            <v>LUMINÁRIA ZEKA PERFORMANCE 110W 4000K</v>
          </cell>
        </row>
        <row r="12">
          <cell r="C12">
            <v>410010030271</v>
          </cell>
          <cell r="D12" t="str">
            <v>LUMINÁRIA ZEKA PERFORMANCE 120W 4000K</v>
          </cell>
        </row>
        <row r="13">
          <cell r="C13">
            <v>410010030273</v>
          </cell>
          <cell r="D13" t="str">
            <v>LUMINÁRIA ZEKA PERFORMANCE 150W 4000K</v>
          </cell>
        </row>
        <row r="14">
          <cell r="C14">
            <v>410010030280</v>
          </cell>
          <cell r="D14" t="str">
            <v>LUMINÁRIA VIVA PERFORMANCE 160W 4000K</v>
          </cell>
        </row>
        <row r="15">
          <cell r="C15">
            <v>410010030281</v>
          </cell>
          <cell r="D15" t="str">
            <v>LUMINÁRIA VIVA PERFORMANCE 180W 4000K</v>
          </cell>
        </row>
        <row r="16">
          <cell r="C16">
            <v>410010030282</v>
          </cell>
          <cell r="D16" t="str">
            <v>LUMINÁRIA VIVA PERFORMANCE 200W 4000K</v>
          </cell>
        </row>
        <row r="17">
          <cell r="C17">
            <v>410010030283</v>
          </cell>
          <cell r="D17" t="str">
            <v>LUMINÁRIA VIVA PERFORMANCE 220W 4000K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6FCDF-04F9-4858-8217-EA4EA93542C0}">
  <dimension ref="A1:AC25"/>
  <sheetViews>
    <sheetView showGridLines="0" tabSelected="1"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E7" sqref="E7"/>
    </sheetView>
  </sheetViews>
  <sheetFormatPr defaultColWidth="8.85546875" defaultRowHeight="15" x14ac:dyDescent="0.25"/>
  <cols>
    <col min="1" max="1" width="8.85546875" style="33"/>
    <col min="2" max="2" width="25.28515625" style="33" customWidth="1"/>
    <col min="3" max="3" width="36.85546875" style="33" bestFit="1" customWidth="1"/>
    <col min="4" max="4" width="12.140625" style="34" customWidth="1"/>
    <col min="5" max="5" width="19.5703125" style="33" customWidth="1"/>
    <col min="6" max="6" width="11.85546875" style="33" customWidth="1"/>
    <col min="7" max="7" width="18.140625" style="33" customWidth="1"/>
    <col min="8" max="8" width="16.85546875" style="33" customWidth="1"/>
    <col min="9" max="9" width="16.7109375" style="33" bestFit="1" customWidth="1"/>
    <col min="10" max="10" width="16.28515625" style="36" bestFit="1" customWidth="1"/>
    <col min="11" max="11" width="19.5703125" style="33" customWidth="1"/>
    <col min="12" max="12" width="19.140625" style="33" customWidth="1"/>
    <col min="13" max="13" width="16.28515625" style="33" customWidth="1"/>
    <col min="14" max="14" width="8.28515625" style="33" bestFit="1" customWidth="1"/>
    <col min="15" max="15" width="19.140625" style="33" customWidth="1"/>
    <col min="16" max="16" width="21.7109375" style="33" bestFit="1" customWidth="1"/>
    <col min="17" max="17" width="21.28515625" style="33" bestFit="1" customWidth="1"/>
    <col min="18" max="18" width="41" style="33" bestFit="1" customWidth="1"/>
    <col min="19" max="16384" width="8.85546875" style="33"/>
  </cols>
  <sheetData>
    <row r="1" spans="1:29" customFormat="1" ht="15" customHeight="1" x14ac:dyDescent="0.25">
      <c r="A1" s="54"/>
      <c r="B1" s="54"/>
      <c r="C1" s="54"/>
      <c r="D1" s="55"/>
      <c r="E1" s="24" t="s">
        <v>172</v>
      </c>
      <c r="F1" s="27"/>
      <c r="G1" s="28"/>
      <c r="H1" s="29"/>
      <c r="I1" s="29"/>
      <c r="J1" s="30"/>
      <c r="K1" s="30"/>
      <c r="L1" s="29"/>
      <c r="M1" s="31"/>
      <c r="N1" s="29"/>
      <c r="O1" s="29"/>
      <c r="P1" s="29"/>
      <c r="Q1" s="32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x14ac:dyDescent="0.25">
      <c r="A2" s="54"/>
      <c r="B2" s="54"/>
      <c r="C2" s="54"/>
      <c r="D2" s="55"/>
      <c r="E2" s="25">
        <v>45552</v>
      </c>
      <c r="F2" s="35"/>
    </row>
    <row r="3" spans="1:29" ht="60" customHeight="1" x14ac:dyDescent="0.25">
      <c r="A3" s="56"/>
      <c r="B3" s="56"/>
      <c r="C3" s="56"/>
      <c r="D3" s="57"/>
      <c r="E3" s="26" t="s">
        <v>173</v>
      </c>
      <c r="F3" s="48" t="s">
        <v>169</v>
      </c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29" s="38" customFormat="1" ht="30" customHeight="1" x14ac:dyDescent="0.25">
      <c r="A4" s="3" t="s">
        <v>170</v>
      </c>
      <c r="B4" s="3" t="s">
        <v>171</v>
      </c>
      <c r="C4" s="3" t="s">
        <v>0</v>
      </c>
      <c r="D4" s="3" t="s">
        <v>1</v>
      </c>
      <c r="E4" s="3" t="s">
        <v>2</v>
      </c>
      <c r="F4" s="3" t="s">
        <v>3</v>
      </c>
      <c r="G4" s="3" t="s">
        <v>4</v>
      </c>
      <c r="H4" s="3" t="s">
        <v>5</v>
      </c>
      <c r="I4" s="3" t="s">
        <v>6</v>
      </c>
      <c r="J4" s="37" t="s">
        <v>7</v>
      </c>
      <c r="K4" s="3" t="s">
        <v>8</v>
      </c>
      <c r="L4" s="3" t="s">
        <v>9</v>
      </c>
      <c r="M4" s="3" t="s">
        <v>10</v>
      </c>
      <c r="N4" s="3" t="s">
        <v>11</v>
      </c>
      <c r="O4" s="3" t="s">
        <v>168</v>
      </c>
      <c r="P4" s="3" t="s">
        <v>12</v>
      </c>
      <c r="Q4" s="3" t="s">
        <v>13</v>
      </c>
      <c r="R4" s="3" t="s">
        <v>14</v>
      </c>
    </row>
    <row r="5" spans="1:29" s="38" customFormat="1" ht="13.5" x14ac:dyDescent="0.25">
      <c r="A5" s="39">
        <v>1</v>
      </c>
      <c r="B5" s="44"/>
      <c r="C5" s="40" t="s">
        <v>78</v>
      </c>
      <c r="D5" s="41" t="s">
        <v>82</v>
      </c>
      <c r="E5" s="39" t="s">
        <v>164</v>
      </c>
      <c r="F5" s="40" t="s">
        <v>16</v>
      </c>
      <c r="G5" s="40" t="s">
        <v>89</v>
      </c>
      <c r="H5" s="40" t="s">
        <v>90</v>
      </c>
      <c r="I5" s="39" t="s">
        <v>161</v>
      </c>
      <c r="J5" s="42">
        <f>_xlfn.XLOOKUP(C:C,[1]SONERES!$D:$D,[1]SONERES!$C:$C)</f>
        <v>410010050078</v>
      </c>
      <c r="K5" s="43" t="s">
        <v>91</v>
      </c>
      <c r="L5" s="43" t="s">
        <v>92</v>
      </c>
      <c r="M5" s="43" t="s">
        <v>20</v>
      </c>
      <c r="N5" s="39">
        <v>70</v>
      </c>
      <c r="O5" s="40" t="s">
        <v>21</v>
      </c>
      <c r="P5" s="40" t="s">
        <v>22</v>
      </c>
      <c r="Q5" s="40" t="s">
        <v>23</v>
      </c>
      <c r="R5" s="40" t="s">
        <v>24</v>
      </c>
    </row>
    <row r="6" spans="1:29" s="38" customFormat="1" ht="13.5" x14ac:dyDescent="0.25">
      <c r="A6" s="39">
        <v>2</v>
      </c>
      <c r="B6" s="45"/>
      <c r="C6" s="40" t="s">
        <v>79</v>
      </c>
      <c r="D6" s="41" t="s">
        <v>83</v>
      </c>
      <c r="E6" s="39" t="s">
        <v>164</v>
      </c>
      <c r="F6" s="40" t="s">
        <v>16</v>
      </c>
      <c r="G6" s="40" t="s">
        <v>89</v>
      </c>
      <c r="H6" s="40" t="s">
        <v>90</v>
      </c>
      <c r="I6" s="39" t="s">
        <v>162</v>
      </c>
      <c r="J6" s="42">
        <f>_xlfn.XLOOKUP(C:C,[1]SONERES!$D:$D,[1]SONERES!$C:$C)</f>
        <v>410010030262</v>
      </c>
      <c r="K6" s="43" t="s">
        <v>93</v>
      </c>
      <c r="L6" s="43" t="s">
        <v>94</v>
      </c>
      <c r="M6" s="43" t="s">
        <v>20</v>
      </c>
      <c r="N6" s="39">
        <v>70</v>
      </c>
      <c r="O6" s="40" t="s">
        <v>21</v>
      </c>
      <c r="P6" s="40" t="s">
        <v>22</v>
      </c>
      <c r="Q6" s="40" t="s">
        <v>23</v>
      </c>
      <c r="R6" s="40" t="s">
        <v>24</v>
      </c>
    </row>
    <row r="7" spans="1:29" s="38" customFormat="1" ht="13.5" x14ac:dyDescent="0.25">
      <c r="A7" s="39">
        <v>3</v>
      </c>
      <c r="B7" s="45"/>
      <c r="C7" s="40" t="s">
        <v>80</v>
      </c>
      <c r="D7" s="41" t="s">
        <v>84</v>
      </c>
      <c r="E7" s="39" t="s">
        <v>164</v>
      </c>
      <c r="F7" s="40" t="s">
        <v>16</v>
      </c>
      <c r="G7" s="40" t="s">
        <v>89</v>
      </c>
      <c r="H7" s="40" t="s">
        <v>90</v>
      </c>
      <c r="I7" s="39" t="s">
        <v>150</v>
      </c>
      <c r="J7" s="42">
        <f>_xlfn.XLOOKUP(C:C,[1]SONERES!$D:$D,[1]SONERES!$C:$C)</f>
        <v>410010030263</v>
      </c>
      <c r="K7" s="43" t="s">
        <v>95</v>
      </c>
      <c r="L7" s="43" t="s">
        <v>96</v>
      </c>
      <c r="M7" s="43" t="s">
        <v>20</v>
      </c>
      <c r="N7" s="39">
        <v>70</v>
      </c>
      <c r="O7" s="40" t="s">
        <v>21</v>
      </c>
      <c r="P7" s="40" t="s">
        <v>22</v>
      </c>
      <c r="Q7" s="40" t="s">
        <v>23</v>
      </c>
      <c r="R7" s="40" t="s">
        <v>24</v>
      </c>
    </row>
    <row r="8" spans="1:29" s="38" customFormat="1" ht="13.5" x14ac:dyDescent="0.25">
      <c r="A8" s="39">
        <v>4</v>
      </c>
      <c r="B8" s="46"/>
      <c r="C8" s="40" t="s">
        <v>81</v>
      </c>
      <c r="D8" s="41" t="s">
        <v>85</v>
      </c>
      <c r="E8" s="39" t="s">
        <v>164</v>
      </c>
      <c r="F8" s="40" t="s">
        <v>16</v>
      </c>
      <c r="G8" s="40" t="s">
        <v>89</v>
      </c>
      <c r="H8" s="40" t="s">
        <v>90</v>
      </c>
      <c r="I8" s="39" t="s">
        <v>163</v>
      </c>
      <c r="J8" s="42">
        <f>_xlfn.XLOOKUP(C:C,[1]SONERES!$D:$D,[1]SONERES!$C:$C)</f>
        <v>410010030264</v>
      </c>
      <c r="K8" s="43" t="s">
        <v>97</v>
      </c>
      <c r="L8" s="43" t="s">
        <v>98</v>
      </c>
      <c r="M8" s="43" t="s">
        <v>20</v>
      </c>
      <c r="N8" s="39">
        <v>70</v>
      </c>
      <c r="O8" s="40" t="s">
        <v>21</v>
      </c>
      <c r="P8" s="40" t="s">
        <v>22</v>
      </c>
      <c r="Q8" s="40" t="s">
        <v>23</v>
      </c>
      <c r="R8" s="40" t="s">
        <v>24</v>
      </c>
    </row>
    <row r="9" spans="1:29" s="38" customFormat="1" ht="13.5" x14ac:dyDescent="0.25">
      <c r="A9" s="39">
        <v>5</v>
      </c>
      <c r="B9" s="47"/>
      <c r="C9" s="40" t="s">
        <v>99</v>
      </c>
      <c r="D9" s="41" t="s">
        <v>86</v>
      </c>
      <c r="E9" s="39" t="s">
        <v>164</v>
      </c>
      <c r="F9" s="40" t="s">
        <v>16</v>
      </c>
      <c r="G9" s="40" t="s">
        <v>107</v>
      </c>
      <c r="H9" s="40" t="s">
        <v>90</v>
      </c>
      <c r="I9" s="39" t="s">
        <v>159</v>
      </c>
      <c r="J9" s="42">
        <f>_xlfn.XLOOKUP(C:C,[1]SONERES!$D:$D,[1]SONERES!$C:$C)</f>
        <v>410010030265</v>
      </c>
      <c r="K9" s="43" t="s">
        <v>108</v>
      </c>
      <c r="L9" s="43" t="s">
        <v>109</v>
      </c>
      <c r="M9" s="43" t="s">
        <v>20</v>
      </c>
      <c r="N9" s="39">
        <v>70</v>
      </c>
      <c r="O9" s="40" t="s">
        <v>21</v>
      </c>
      <c r="P9" s="40" t="s">
        <v>22</v>
      </c>
      <c r="Q9" s="40" t="s">
        <v>23</v>
      </c>
      <c r="R9" s="40" t="s">
        <v>24</v>
      </c>
    </row>
    <row r="10" spans="1:29" s="38" customFormat="1" ht="13.5" x14ac:dyDescent="0.25">
      <c r="A10" s="39">
        <v>6</v>
      </c>
      <c r="B10" s="47"/>
      <c r="C10" s="40" t="s">
        <v>100</v>
      </c>
      <c r="D10" s="41" t="s">
        <v>87</v>
      </c>
      <c r="E10" s="39" t="s">
        <v>164</v>
      </c>
      <c r="F10" s="40" t="s">
        <v>16</v>
      </c>
      <c r="G10" s="40" t="s">
        <v>107</v>
      </c>
      <c r="H10" s="40" t="s">
        <v>90</v>
      </c>
      <c r="I10" s="39" t="s">
        <v>160</v>
      </c>
      <c r="J10" s="42">
        <f>_xlfn.XLOOKUP(C:C,[1]SONERES!$D:$D,[1]SONERES!$C:$C)</f>
        <v>410010030266</v>
      </c>
      <c r="K10" s="43" t="s">
        <v>110</v>
      </c>
      <c r="L10" s="43" t="s">
        <v>111</v>
      </c>
      <c r="M10" s="43" t="s">
        <v>20</v>
      </c>
      <c r="N10" s="39">
        <v>70</v>
      </c>
      <c r="O10" s="40" t="s">
        <v>21</v>
      </c>
      <c r="P10" s="40" t="s">
        <v>22</v>
      </c>
      <c r="Q10" s="40" t="s">
        <v>23</v>
      </c>
      <c r="R10" s="40" t="s">
        <v>24</v>
      </c>
    </row>
    <row r="11" spans="1:29" s="38" customFormat="1" ht="13.5" x14ac:dyDescent="0.25">
      <c r="A11" s="39">
        <v>7</v>
      </c>
      <c r="B11" s="47"/>
      <c r="C11" s="40" t="s">
        <v>101</v>
      </c>
      <c r="D11" s="41" t="s">
        <v>88</v>
      </c>
      <c r="E11" s="39" t="s">
        <v>164</v>
      </c>
      <c r="F11" s="40" t="s">
        <v>16</v>
      </c>
      <c r="G11" s="40" t="s">
        <v>107</v>
      </c>
      <c r="H11" s="40" t="s">
        <v>90</v>
      </c>
      <c r="I11" s="39" t="s">
        <v>152</v>
      </c>
      <c r="J11" s="42">
        <f>_xlfn.XLOOKUP(C:C,[1]SONERES!$D:$D,[1]SONERES!$C:$C)</f>
        <v>410010030267</v>
      </c>
      <c r="K11" s="43" t="s">
        <v>113</v>
      </c>
      <c r="L11" s="43" t="s">
        <v>96</v>
      </c>
      <c r="M11" s="43" t="s">
        <v>20</v>
      </c>
      <c r="N11" s="39">
        <v>70</v>
      </c>
      <c r="O11" s="40" t="s">
        <v>21</v>
      </c>
      <c r="P11" s="40" t="s">
        <v>22</v>
      </c>
      <c r="Q11" s="40" t="s">
        <v>23</v>
      </c>
      <c r="R11" s="40" t="s">
        <v>24</v>
      </c>
    </row>
    <row r="12" spans="1:29" s="38" customFormat="1" ht="13.5" x14ac:dyDescent="0.25">
      <c r="A12" s="39">
        <v>8</v>
      </c>
      <c r="B12" s="47"/>
      <c r="C12" s="40" t="s">
        <v>102</v>
      </c>
      <c r="D12" s="41" t="s">
        <v>114</v>
      </c>
      <c r="E12" s="39" t="s">
        <v>164</v>
      </c>
      <c r="F12" s="40" t="s">
        <v>16</v>
      </c>
      <c r="G12" s="40" t="s">
        <v>107</v>
      </c>
      <c r="H12" s="40" t="s">
        <v>90</v>
      </c>
      <c r="I12" s="39" t="s">
        <v>151</v>
      </c>
      <c r="J12" s="42">
        <f>_xlfn.XLOOKUP(C:C,[1]SONERES!$D:$D,[1]SONERES!$C:$C)</f>
        <v>410010030268</v>
      </c>
      <c r="K12" s="43" t="s">
        <v>117</v>
      </c>
      <c r="L12" s="43" t="s">
        <v>109</v>
      </c>
      <c r="M12" s="43" t="s">
        <v>20</v>
      </c>
      <c r="N12" s="39">
        <v>70</v>
      </c>
      <c r="O12" s="40" t="s">
        <v>21</v>
      </c>
      <c r="P12" s="40" t="s">
        <v>22</v>
      </c>
      <c r="Q12" s="40" t="s">
        <v>23</v>
      </c>
      <c r="R12" s="40" t="s">
        <v>24</v>
      </c>
    </row>
    <row r="13" spans="1:29" s="38" customFormat="1" ht="13.5" x14ac:dyDescent="0.25">
      <c r="A13" s="39">
        <v>9</v>
      </c>
      <c r="B13" s="47"/>
      <c r="C13" s="40" t="s">
        <v>103</v>
      </c>
      <c r="D13" s="41" t="s">
        <v>115</v>
      </c>
      <c r="E13" s="39" t="s">
        <v>164</v>
      </c>
      <c r="F13" s="40" t="s">
        <v>16</v>
      </c>
      <c r="G13" s="40" t="s">
        <v>107</v>
      </c>
      <c r="H13" s="40" t="s">
        <v>90</v>
      </c>
      <c r="I13" s="39" t="s">
        <v>158</v>
      </c>
      <c r="J13" s="42">
        <f>_xlfn.XLOOKUP(C:C,[1]SONERES!$D:$D,[1]SONERES!$C:$C)</f>
        <v>410010030269</v>
      </c>
      <c r="K13" s="43" t="s">
        <v>118</v>
      </c>
      <c r="L13" s="43" t="s">
        <v>96</v>
      </c>
      <c r="M13" s="43" t="s">
        <v>20</v>
      </c>
      <c r="N13" s="39">
        <v>70</v>
      </c>
      <c r="O13" s="40" t="s">
        <v>21</v>
      </c>
      <c r="P13" s="40" t="s">
        <v>22</v>
      </c>
      <c r="Q13" s="40" t="s">
        <v>23</v>
      </c>
      <c r="R13" s="40" t="s">
        <v>24</v>
      </c>
    </row>
    <row r="14" spans="1:29" s="38" customFormat="1" ht="13.5" x14ac:dyDescent="0.25">
      <c r="A14" s="39">
        <v>10</v>
      </c>
      <c r="B14" s="47"/>
      <c r="C14" s="40" t="s">
        <v>104</v>
      </c>
      <c r="D14" s="41" t="s">
        <v>116</v>
      </c>
      <c r="E14" s="39" t="s">
        <v>164</v>
      </c>
      <c r="F14" s="40" t="s">
        <v>16</v>
      </c>
      <c r="G14" s="40" t="s">
        <v>107</v>
      </c>
      <c r="H14" s="40" t="s">
        <v>90</v>
      </c>
      <c r="I14" s="39" t="s">
        <v>157</v>
      </c>
      <c r="J14" s="42">
        <f>_xlfn.XLOOKUP(C:C,[1]SONERES!$D:$D,[1]SONERES!$C:$C)</f>
        <v>410010030270</v>
      </c>
      <c r="K14" s="43" t="s">
        <v>119</v>
      </c>
      <c r="L14" s="43" t="s">
        <v>109</v>
      </c>
      <c r="M14" s="43" t="s">
        <v>20</v>
      </c>
      <c r="N14" s="39">
        <v>70</v>
      </c>
      <c r="O14" s="40" t="s">
        <v>21</v>
      </c>
      <c r="P14" s="40" t="s">
        <v>22</v>
      </c>
      <c r="Q14" s="40" t="s">
        <v>23</v>
      </c>
      <c r="R14" s="40" t="s">
        <v>24</v>
      </c>
    </row>
    <row r="15" spans="1:29" s="38" customFormat="1" ht="13.5" x14ac:dyDescent="0.25">
      <c r="A15" s="39">
        <v>11</v>
      </c>
      <c r="B15" s="47"/>
      <c r="C15" s="40" t="s">
        <v>105</v>
      </c>
      <c r="D15" s="41" t="s">
        <v>120</v>
      </c>
      <c r="E15" s="39" t="s">
        <v>164</v>
      </c>
      <c r="F15" s="40" t="s">
        <v>16</v>
      </c>
      <c r="G15" s="40" t="s">
        <v>107</v>
      </c>
      <c r="H15" s="40" t="s">
        <v>90</v>
      </c>
      <c r="I15" s="39" t="s">
        <v>156</v>
      </c>
      <c r="J15" s="42">
        <f>_xlfn.XLOOKUP(C:C,[1]SONERES!$D:$D,[1]SONERES!$C:$C)</f>
        <v>410010030271</v>
      </c>
      <c r="K15" s="43" t="s">
        <v>121</v>
      </c>
      <c r="L15" s="43" t="s">
        <v>109</v>
      </c>
      <c r="M15" s="43" t="s">
        <v>20</v>
      </c>
      <c r="N15" s="39">
        <v>70</v>
      </c>
      <c r="O15" s="40" t="s">
        <v>21</v>
      </c>
      <c r="P15" s="40" t="s">
        <v>22</v>
      </c>
      <c r="Q15" s="40" t="s">
        <v>23</v>
      </c>
      <c r="R15" s="40" t="s">
        <v>24</v>
      </c>
    </row>
    <row r="16" spans="1:29" s="38" customFormat="1" ht="13.5" x14ac:dyDescent="0.25">
      <c r="A16" s="39">
        <v>12</v>
      </c>
      <c r="B16" s="47"/>
      <c r="C16" s="40" t="s">
        <v>124</v>
      </c>
      <c r="D16" s="41" t="s">
        <v>122</v>
      </c>
      <c r="E16" s="39" t="s">
        <v>164</v>
      </c>
      <c r="F16" s="40" t="s">
        <v>16</v>
      </c>
      <c r="G16" s="40" t="s">
        <v>107</v>
      </c>
      <c r="H16" s="40" t="s">
        <v>90</v>
      </c>
      <c r="I16" s="39" t="s">
        <v>155</v>
      </c>
      <c r="J16" s="42">
        <v>410010030390</v>
      </c>
      <c r="K16" s="43" t="s">
        <v>123</v>
      </c>
      <c r="L16" s="43" t="s">
        <v>111</v>
      </c>
      <c r="M16" s="43" t="s">
        <v>20</v>
      </c>
      <c r="N16" s="39">
        <v>70</v>
      </c>
      <c r="O16" s="40" t="s">
        <v>21</v>
      </c>
      <c r="P16" s="40" t="s">
        <v>22</v>
      </c>
      <c r="Q16" s="40" t="s">
        <v>23</v>
      </c>
      <c r="R16" s="40" t="s">
        <v>24</v>
      </c>
    </row>
    <row r="17" spans="1:18" s="38" customFormat="1" ht="13.5" x14ac:dyDescent="0.25">
      <c r="A17" s="39">
        <v>13</v>
      </c>
      <c r="B17" s="47"/>
      <c r="C17" s="40" t="s">
        <v>112</v>
      </c>
      <c r="D17" s="41" t="s">
        <v>125</v>
      </c>
      <c r="E17" s="39" t="s">
        <v>164</v>
      </c>
      <c r="F17" s="40" t="s">
        <v>16</v>
      </c>
      <c r="G17" s="40" t="s">
        <v>107</v>
      </c>
      <c r="H17" s="40" t="s">
        <v>90</v>
      </c>
      <c r="I17" s="39" t="s">
        <v>154</v>
      </c>
      <c r="J17" s="42">
        <v>410010030391</v>
      </c>
      <c r="K17" s="43" t="s">
        <v>126</v>
      </c>
      <c r="L17" s="43" t="s">
        <v>111</v>
      </c>
      <c r="M17" s="43" t="s">
        <v>20</v>
      </c>
      <c r="N17" s="39">
        <v>70</v>
      </c>
      <c r="O17" s="40" t="s">
        <v>21</v>
      </c>
      <c r="P17" s="40" t="s">
        <v>22</v>
      </c>
      <c r="Q17" s="40" t="s">
        <v>23</v>
      </c>
      <c r="R17" s="40" t="s">
        <v>24</v>
      </c>
    </row>
    <row r="18" spans="1:18" s="38" customFormat="1" ht="13.5" x14ac:dyDescent="0.25">
      <c r="A18" s="39">
        <v>14</v>
      </c>
      <c r="B18" s="47"/>
      <c r="C18" s="40" t="s">
        <v>106</v>
      </c>
      <c r="D18" s="41" t="s">
        <v>127</v>
      </c>
      <c r="E18" s="39" t="s">
        <v>164</v>
      </c>
      <c r="F18" s="40" t="s">
        <v>16</v>
      </c>
      <c r="G18" s="40" t="s">
        <v>107</v>
      </c>
      <c r="H18" s="40" t="s">
        <v>90</v>
      </c>
      <c r="I18" s="39" t="s">
        <v>153</v>
      </c>
      <c r="J18" s="42">
        <f>_xlfn.XLOOKUP(C:C,[1]SONERES!$D:$D,[1]SONERES!$C:$C)</f>
        <v>410010030273</v>
      </c>
      <c r="K18" s="43" t="s">
        <v>128</v>
      </c>
      <c r="L18" s="43" t="s">
        <v>129</v>
      </c>
      <c r="M18" s="43" t="s">
        <v>20</v>
      </c>
      <c r="N18" s="39">
        <v>70</v>
      </c>
      <c r="O18" s="40" t="s">
        <v>21</v>
      </c>
      <c r="P18" s="40" t="s">
        <v>22</v>
      </c>
      <c r="Q18" s="40" t="s">
        <v>23</v>
      </c>
      <c r="R18" s="40" t="s">
        <v>24</v>
      </c>
    </row>
    <row r="19" spans="1:18" s="38" customFormat="1" ht="13.5" x14ac:dyDescent="0.25">
      <c r="A19" s="39">
        <v>15</v>
      </c>
      <c r="B19" s="45"/>
      <c r="C19" s="40" t="s">
        <v>130</v>
      </c>
      <c r="D19" s="41" t="s">
        <v>134</v>
      </c>
      <c r="E19" s="39" t="s">
        <v>50</v>
      </c>
      <c r="F19" s="40" t="s">
        <v>16</v>
      </c>
      <c r="G19" s="40" t="s">
        <v>138</v>
      </c>
      <c r="H19" s="40" t="s">
        <v>90</v>
      </c>
      <c r="I19" s="39" t="s">
        <v>149</v>
      </c>
      <c r="J19" s="42">
        <f>_xlfn.XLOOKUP(C:C,[1]SONERES!$D:$D,[1]SONERES!$C:$C)</f>
        <v>410010030280</v>
      </c>
      <c r="K19" s="43" t="s">
        <v>139</v>
      </c>
      <c r="L19" s="43" t="s">
        <v>140</v>
      </c>
      <c r="M19" s="43" t="s">
        <v>20</v>
      </c>
      <c r="N19" s="39">
        <v>70</v>
      </c>
      <c r="O19" s="40" t="s">
        <v>21</v>
      </c>
      <c r="P19" s="40" t="s">
        <v>22</v>
      </c>
      <c r="Q19" s="39" t="s">
        <v>53</v>
      </c>
      <c r="R19" s="40" t="s">
        <v>24</v>
      </c>
    </row>
    <row r="20" spans="1:18" s="38" customFormat="1" ht="13.5" x14ac:dyDescent="0.25">
      <c r="A20" s="39">
        <v>16</v>
      </c>
      <c r="B20" s="45"/>
      <c r="C20" s="40" t="s">
        <v>131</v>
      </c>
      <c r="D20" s="41" t="s">
        <v>135</v>
      </c>
      <c r="E20" s="39" t="s">
        <v>50</v>
      </c>
      <c r="F20" s="40" t="s">
        <v>16</v>
      </c>
      <c r="G20" s="40" t="s">
        <v>138</v>
      </c>
      <c r="H20" s="40" t="s">
        <v>90</v>
      </c>
      <c r="I20" s="39" t="s">
        <v>148</v>
      </c>
      <c r="J20" s="42">
        <f>_xlfn.XLOOKUP(C:C,[1]SONERES!$D:$D,[1]SONERES!$C:$C)</f>
        <v>410010030281</v>
      </c>
      <c r="K20" s="43" t="s">
        <v>141</v>
      </c>
      <c r="L20" s="43" t="s">
        <v>142</v>
      </c>
      <c r="M20" s="43" t="s">
        <v>20</v>
      </c>
      <c r="N20" s="39">
        <v>70</v>
      </c>
      <c r="O20" s="40" t="s">
        <v>21</v>
      </c>
      <c r="P20" s="40" t="s">
        <v>22</v>
      </c>
      <c r="Q20" s="39" t="s">
        <v>53</v>
      </c>
      <c r="R20" s="40" t="s">
        <v>24</v>
      </c>
    </row>
    <row r="21" spans="1:18" s="38" customFormat="1" ht="13.5" x14ac:dyDescent="0.25">
      <c r="A21" s="39">
        <v>17</v>
      </c>
      <c r="B21" s="45"/>
      <c r="C21" s="40" t="s">
        <v>132</v>
      </c>
      <c r="D21" s="41" t="s">
        <v>136</v>
      </c>
      <c r="E21" s="39" t="s">
        <v>50</v>
      </c>
      <c r="F21" s="40" t="s">
        <v>16</v>
      </c>
      <c r="G21" s="40" t="s">
        <v>138</v>
      </c>
      <c r="H21" s="40" t="s">
        <v>90</v>
      </c>
      <c r="I21" s="39" t="s">
        <v>146</v>
      </c>
      <c r="J21" s="42">
        <f>_xlfn.XLOOKUP(C:C,[1]SONERES!$D:$D,[1]SONERES!$C:$C)</f>
        <v>410010030282</v>
      </c>
      <c r="K21" s="43" t="s">
        <v>143</v>
      </c>
      <c r="L21" s="43" t="s">
        <v>140</v>
      </c>
      <c r="M21" s="43" t="s">
        <v>20</v>
      </c>
      <c r="N21" s="39">
        <v>70</v>
      </c>
      <c r="O21" s="40" t="s">
        <v>21</v>
      </c>
      <c r="P21" s="40" t="s">
        <v>22</v>
      </c>
      <c r="Q21" s="39" t="s">
        <v>53</v>
      </c>
      <c r="R21" s="40" t="s">
        <v>24</v>
      </c>
    </row>
    <row r="22" spans="1:18" s="38" customFormat="1" ht="13.5" x14ac:dyDescent="0.25">
      <c r="A22" s="39">
        <v>18</v>
      </c>
      <c r="B22" s="46"/>
      <c r="C22" s="40" t="s">
        <v>133</v>
      </c>
      <c r="D22" s="41" t="s">
        <v>137</v>
      </c>
      <c r="E22" s="39" t="s">
        <v>50</v>
      </c>
      <c r="F22" s="40" t="s">
        <v>16</v>
      </c>
      <c r="G22" s="40" t="s">
        <v>138</v>
      </c>
      <c r="H22" s="40" t="s">
        <v>90</v>
      </c>
      <c r="I22" s="39" t="s">
        <v>147</v>
      </c>
      <c r="J22" s="42">
        <f>_xlfn.XLOOKUP(C:C,[1]SONERES!$D:$D,[1]SONERES!$C:$C)</f>
        <v>410010030283</v>
      </c>
      <c r="K22" s="43" t="s">
        <v>144</v>
      </c>
      <c r="L22" s="43" t="s">
        <v>145</v>
      </c>
      <c r="M22" s="43" t="s">
        <v>20</v>
      </c>
      <c r="N22" s="39">
        <v>70</v>
      </c>
      <c r="O22" s="40" t="s">
        <v>21</v>
      </c>
      <c r="P22" s="40" t="s">
        <v>22</v>
      </c>
      <c r="Q22" s="39" t="s">
        <v>53</v>
      </c>
      <c r="R22" s="40" t="s">
        <v>24</v>
      </c>
    </row>
    <row r="23" spans="1:18" x14ac:dyDescent="0.25">
      <c r="N23" s="38"/>
      <c r="O23" s="38"/>
      <c r="P23" s="38"/>
      <c r="Q23" s="38"/>
      <c r="R23" s="38"/>
    </row>
    <row r="24" spans="1:18" x14ac:dyDescent="0.25">
      <c r="C24"/>
    </row>
    <row r="25" spans="1:18" x14ac:dyDescent="0.25">
      <c r="D25"/>
    </row>
  </sheetData>
  <sheetProtection algorithmName="SHA-512" hashValue="x6PWkqyaHnjplTgOv4nTVWvtiePYfzTwxVw8MrnZNxJ88osVbFOVMHdugNeaFBjGlkW9fOC+VBSM6ObRY7MBQg==" saltValue="FwmbQDXPwcbnmowUtAl06A==" spinCount="100000" sheet="1" objects="1" scenarios="1"/>
  <mergeCells count="5">
    <mergeCell ref="B5:B8"/>
    <mergeCell ref="B19:B22"/>
    <mergeCell ref="B9:B18"/>
    <mergeCell ref="F3:R3"/>
    <mergeCell ref="A1:D3"/>
  </mergeCells>
  <phoneticPr fontId="5" type="noConversion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01B67-AAC4-43BA-8E5D-E4D1B2C84893}">
  <dimension ref="A1:M32"/>
  <sheetViews>
    <sheetView showGridLines="0" zoomScaleNormal="100" workbookViewId="0">
      <selection activeCell="G15" sqref="G15"/>
    </sheetView>
  </sheetViews>
  <sheetFormatPr defaultColWidth="8.85546875" defaultRowHeight="13.5" x14ac:dyDescent="0.25"/>
  <cols>
    <col min="1" max="1" width="43.28515625" style="1" customWidth="1"/>
    <col min="2" max="2" width="24.42578125" style="1" customWidth="1"/>
    <col min="3" max="3" width="19.5703125" style="1" customWidth="1"/>
    <col min="4" max="4" width="9.85546875" style="1" customWidth="1"/>
    <col min="5" max="5" width="12.7109375" style="1" customWidth="1"/>
    <col min="6" max="6" width="12.7109375" style="16" customWidth="1"/>
    <col min="7" max="7" width="35.85546875" style="1" bestFit="1" customWidth="1"/>
    <col min="8" max="8" width="14.28515625" style="18" bestFit="1" customWidth="1"/>
    <col min="9" max="9" width="17.28515625" style="1" customWidth="1"/>
    <col min="10" max="10" width="14" style="1" customWidth="1"/>
    <col min="11" max="11" width="16.28515625" style="1" customWidth="1"/>
    <col min="12" max="12" width="15.28515625" style="1" bestFit="1" customWidth="1"/>
    <col min="13" max="16384" width="8.85546875" style="1"/>
  </cols>
  <sheetData>
    <row r="1" spans="1:13" ht="15.75" x14ac:dyDescent="0.25">
      <c r="A1" s="52"/>
      <c r="B1" s="53"/>
      <c r="C1" s="24" t="s">
        <v>172</v>
      </c>
    </row>
    <row r="2" spans="1:13" ht="15" x14ac:dyDescent="0.25">
      <c r="A2" s="52"/>
      <c r="B2" s="53"/>
      <c r="C2" s="25">
        <v>45552</v>
      </c>
    </row>
    <row r="3" spans="1:13" ht="60" customHeight="1" x14ac:dyDescent="0.25">
      <c r="A3" s="52"/>
      <c r="B3" s="53"/>
      <c r="C3" s="26" t="s">
        <v>173</v>
      </c>
      <c r="D3" s="48" t="s">
        <v>169</v>
      </c>
      <c r="E3" s="49"/>
      <c r="F3" s="49"/>
      <c r="G3" s="49"/>
      <c r="H3" s="49"/>
      <c r="I3" s="49"/>
      <c r="J3" s="49"/>
      <c r="K3" s="49"/>
      <c r="L3" s="49"/>
    </row>
    <row r="4" spans="1:13" s="13" customFormat="1" ht="18.75" x14ac:dyDescent="0.3">
      <c r="A4" s="50" t="s">
        <v>166</v>
      </c>
      <c r="B4" s="50"/>
      <c r="C4" s="50"/>
      <c r="D4" s="50"/>
      <c r="E4" s="50"/>
      <c r="F4" s="50"/>
      <c r="G4" s="51" t="s">
        <v>167</v>
      </c>
      <c r="H4" s="51"/>
      <c r="I4" s="51"/>
      <c r="J4" s="51"/>
      <c r="K4" s="51"/>
      <c r="L4" s="51"/>
    </row>
    <row r="5" spans="1:13" ht="40.5" x14ac:dyDescent="0.25">
      <c r="A5" s="2" t="s">
        <v>0</v>
      </c>
      <c r="B5" s="2" t="s">
        <v>1</v>
      </c>
      <c r="C5" s="3" t="s">
        <v>4</v>
      </c>
      <c r="D5" s="3" t="s">
        <v>5</v>
      </c>
      <c r="E5" s="3" t="s">
        <v>6</v>
      </c>
      <c r="F5" s="14" t="s">
        <v>8</v>
      </c>
      <c r="G5" s="21" t="s">
        <v>0</v>
      </c>
      <c r="H5" s="21" t="s">
        <v>1</v>
      </c>
      <c r="I5" s="22" t="s">
        <v>4</v>
      </c>
      <c r="J5" s="22" t="s">
        <v>5</v>
      </c>
      <c r="K5" s="22" t="s">
        <v>6</v>
      </c>
      <c r="L5" s="22" t="s">
        <v>8</v>
      </c>
    </row>
    <row r="6" spans="1:13" ht="13.9" customHeight="1" x14ac:dyDescent="0.25">
      <c r="A6" s="4" t="s">
        <v>15</v>
      </c>
      <c r="B6" s="5">
        <v>20</v>
      </c>
      <c r="C6" s="6" t="s">
        <v>17</v>
      </c>
      <c r="D6" s="7" t="s">
        <v>18</v>
      </c>
      <c r="E6" s="8" t="s">
        <v>19</v>
      </c>
      <c r="F6" s="15">
        <v>3400</v>
      </c>
      <c r="G6" s="6" t="s">
        <v>78</v>
      </c>
      <c r="H6" s="5">
        <v>20</v>
      </c>
      <c r="I6" s="6" t="s">
        <v>89</v>
      </c>
      <c r="J6" s="6" t="s">
        <v>90</v>
      </c>
      <c r="K6" s="9" t="s">
        <v>161</v>
      </c>
      <c r="L6" s="19">
        <v>3740</v>
      </c>
      <c r="M6" s="16"/>
    </row>
    <row r="7" spans="1:13" ht="13.9" customHeight="1" x14ac:dyDescent="0.25">
      <c r="A7" s="4" t="s">
        <v>25</v>
      </c>
      <c r="B7" s="5">
        <v>30</v>
      </c>
      <c r="C7" s="6" t="s">
        <v>17</v>
      </c>
      <c r="D7" s="7" t="s">
        <v>18</v>
      </c>
      <c r="E7" s="8" t="s">
        <v>26</v>
      </c>
      <c r="F7" s="15">
        <v>4800</v>
      </c>
      <c r="G7" s="6" t="s">
        <v>79</v>
      </c>
      <c r="H7" s="5">
        <v>30</v>
      </c>
      <c r="I7" s="6" t="s">
        <v>89</v>
      </c>
      <c r="J7" s="6" t="s">
        <v>90</v>
      </c>
      <c r="K7" s="9" t="s">
        <v>162</v>
      </c>
      <c r="L7" s="19">
        <v>5460</v>
      </c>
      <c r="M7" s="16"/>
    </row>
    <row r="8" spans="1:13" ht="13.9" customHeight="1" x14ac:dyDescent="0.25">
      <c r="A8" s="4" t="s">
        <v>27</v>
      </c>
      <c r="B8" s="5">
        <v>40</v>
      </c>
      <c r="C8" s="6" t="s">
        <v>17</v>
      </c>
      <c r="D8" s="7" t="s">
        <v>18</v>
      </c>
      <c r="E8" s="8" t="s">
        <v>28</v>
      </c>
      <c r="F8" s="15">
        <v>6200</v>
      </c>
      <c r="G8" s="6" t="s">
        <v>80</v>
      </c>
      <c r="H8" s="5">
        <v>40</v>
      </c>
      <c r="I8" s="6" t="s">
        <v>89</v>
      </c>
      <c r="J8" s="6" t="s">
        <v>90</v>
      </c>
      <c r="K8" s="9" t="s">
        <v>150</v>
      </c>
      <c r="L8" s="19">
        <v>7200</v>
      </c>
      <c r="M8" s="16"/>
    </row>
    <row r="9" spans="1:13" ht="13.9" customHeight="1" x14ac:dyDescent="0.25">
      <c r="A9" s="4" t="s">
        <v>29</v>
      </c>
      <c r="B9" s="5">
        <v>50</v>
      </c>
      <c r="C9" s="6" t="s">
        <v>17</v>
      </c>
      <c r="D9" s="7" t="s">
        <v>18</v>
      </c>
      <c r="E9" s="8" t="s">
        <v>30</v>
      </c>
      <c r="F9" s="15">
        <v>7750</v>
      </c>
      <c r="G9" s="6" t="s">
        <v>81</v>
      </c>
      <c r="H9" s="5">
        <v>50</v>
      </c>
      <c r="I9" s="6" t="s">
        <v>89</v>
      </c>
      <c r="J9" s="6" t="s">
        <v>90</v>
      </c>
      <c r="K9" s="9" t="s">
        <v>163</v>
      </c>
      <c r="L9" s="19">
        <v>8900</v>
      </c>
      <c r="M9" s="16"/>
    </row>
    <row r="10" spans="1:13" ht="13.9" customHeight="1" x14ac:dyDescent="0.25">
      <c r="A10" s="4" t="s">
        <v>31</v>
      </c>
      <c r="B10" s="5">
        <v>60</v>
      </c>
      <c r="C10" s="6" t="s">
        <v>17</v>
      </c>
      <c r="D10" s="7" t="s">
        <v>18</v>
      </c>
      <c r="E10" s="8" t="s">
        <v>32</v>
      </c>
      <c r="F10" s="15">
        <v>9300</v>
      </c>
      <c r="G10" s="6" t="s">
        <v>99</v>
      </c>
      <c r="H10" s="5">
        <v>60</v>
      </c>
      <c r="I10" s="6" t="s">
        <v>107</v>
      </c>
      <c r="J10" s="6" t="s">
        <v>90</v>
      </c>
      <c r="K10" s="9" t="s">
        <v>159</v>
      </c>
      <c r="L10" s="19">
        <v>10500</v>
      </c>
      <c r="M10" s="16"/>
    </row>
    <row r="11" spans="1:13" ht="13.9" customHeight="1" x14ac:dyDescent="0.25">
      <c r="A11" s="4" t="s">
        <v>33</v>
      </c>
      <c r="B11" s="5">
        <v>70</v>
      </c>
      <c r="C11" s="6" t="s">
        <v>17</v>
      </c>
      <c r="D11" s="7" t="s">
        <v>18</v>
      </c>
      <c r="E11" s="8" t="s">
        <v>34</v>
      </c>
      <c r="F11" s="15">
        <v>10850</v>
      </c>
      <c r="G11" s="6" t="s">
        <v>100</v>
      </c>
      <c r="H11" s="5">
        <v>70</v>
      </c>
      <c r="I11" s="6" t="s">
        <v>107</v>
      </c>
      <c r="J11" s="6" t="s">
        <v>90</v>
      </c>
      <c r="K11" s="9" t="s">
        <v>160</v>
      </c>
      <c r="L11" s="19">
        <v>11900</v>
      </c>
      <c r="M11" s="16"/>
    </row>
    <row r="12" spans="1:13" s="17" customFormat="1" ht="13.9" customHeight="1" x14ac:dyDescent="0.25">
      <c r="A12" s="23" t="s">
        <v>35</v>
      </c>
      <c r="B12" s="5">
        <v>80</v>
      </c>
      <c r="C12" s="6" t="s">
        <v>17</v>
      </c>
      <c r="D12" s="7" t="s">
        <v>18</v>
      </c>
      <c r="E12" s="8" t="s">
        <v>36</v>
      </c>
      <c r="F12" s="15">
        <v>12400</v>
      </c>
      <c r="G12" s="6" t="s">
        <v>101</v>
      </c>
      <c r="H12" s="5">
        <v>80</v>
      </c>
      <c r="I12" s="6" t="s">
        <v>107</v>
      </c>
      <c r="J12" s="6" t="s">
        <v>90</v>
      </c>
      <c r="K12" s="6" t="s">
        <v>152</v>
      </c>
      <c r="L12" s="20">
        <v>14400</v>
      </c>
      <c r="M12" s="16"/>
    </row>
    <row r="13" spans="1:13" ht="13.9" customHeight="1" x14ac:dyDescent="0.25">
      <c r="A13" s="4" t="s">
        <v>37</v>
      </c>
      <c r="B13" s="5">
        <v>90</v>
      </c>
      <c r="C13" s="6" t="s">
        <v>17</v>
      </c>
      <c r="D13" s="7" t="s">
        <v>18</v>
      </c>
      <c r="E13" s="8" t="s">
        <v>38</v>
      </c>
      <c r="F13" s="15">
        <v>14220</v>
      </c>
      <c r="G13" s="6" t="s">
        <v>102</v>
      </c>
      <c r="H13" s="5">
        <v>90</v>
      </c>
      <c r="I13" s="6" t="s">
        <v>107</v>
      </c>
      <c r="J13" s="6" t="s">
        <v>90</v>
      </c>
      <c r="K13" s="9" t="s">
        <v>151</v>
      </c>
      <c r="L13" s="19">
        <v>15750</v>
      </c>
      <c r="M13" s="16"/>
    </row>
    <row r="14" spans="1:13" ht="13.9" customHeight="1" x14ac:dyDescent="0.25">
      <c r="A14" s="4" t="s">
        <v>39</v>
      </c>
      <c r="B14" s="5">
        <v>100</v>
      </c>
      <c r="C14" s="6" t="s">
        <v>17</v>
      </c>
      <c r="D14" s="7" t="s">
        <v>18</v>
      </c>
      <c r="E14" s="8" t="s">
        <v>40</v>
      </c>
      <c r="F14" s="15">
        <v>15500</v>
      </c>
      <c r="G14" s="6" t="s">
        <v>103</v>
      </c>
      <c r="H14" s="5">
        <v>100</v>
      </c>
      <c r="I14" s="6" t="s">
        <v>107</v>
      </c>
      <c r="J14" s="6" t="s">
        <v>90</v>
      </c>
      <c r="K14" s="9" t="s">
        <v>158</v>
      </c>
      <c r="L14" s="19">
        <v>18000</v>
      </c>
      <c r="M14" s="16"/>
    </row>
    <row r="15" spans="1:13" ht="13.9" customHeight="1" x14ac:dyDescent="0.25">
      <c r="A15" s="4" t="s">
        <v>41</v>
      </c>
      <c r="B15" s="5">
        <v>110</v>
      </c>
      <c r="C15" s="6" t="s">
        <v>17</v>
      </c>
      <c r="D15" s="7" t="s">
        <v>18</v>
      </c>
      <c r="E15" s="8" t="s">
        <v>42</v>
      </c>
      <c r="F15" s="15">
        <v>16500</v>
      </c>
      <c r="G15" s="6" t="s">
        <v>104</v>
      </c>
      <c r="H15" s="5">
        <v>110</v>
      </c>
      <c r="I15" s="6" t="s">
        <v>107</v>
      </c>
      <c r="J15" s="6" t="s">
        <v>90</v>
      </c>
      <c r="K15" s="9" t="s">
        <v>157</v>
      </c>
      <c r="L15" s="19">
        <v>19250</v>
      </c>
      <c r="M15" s="16"/>
    </row>
    <row r="16" spans="1:13" ht="13.9" customHeight="1" x14ac:dyDescent="0.25">
      <c r="A16" s="4" t="s">
        <v>43</v>
      </c>
      <c r="B16" s="5">
        <v>120</v>
      </c>
      <c r="C16" s="6" t="s">
        <v>17</v>
      </c>
      <c r="D16" s="7" t="s">
        <v>18</v>
      </c>
      <c r="E16" s="8" t="s">
        <v>44</v>
      </c>
      <c r="F16" s="15">
        <v>18000</v>
      </c>
      <c r="G16" s="6" t="s">
        <v>105</v>
      </c>
      <c r="H16" s="5">
        <v>120</v>
      </c>
      <c r="I16" s="6" t="s">
        <v>107</v>
      </c>
      <c r="J16" s="6" t="s">
        <v>90</v>
      </c>
      <c r="K16" s="9" t="s">
        <v>156</v>
      </c>
      <c r="L16" s="19">
        <v>21000</v>
      </c>
      <c r="M16" s="16"/>
    </row>
    <row r="17" spans="1:13" ht="13.9" customHeight="1" x14ac:dyDescent="0.25">
      <c r="A17" s="4" t="s">
        <v>45</v>
      </c>
      <c r="B17" s="5">
        <v>135</v>
      </c>
      <c r="C17" s="6" t="s">
        <v>17</v>
      </c>
      <c r="D17" s="7" t="s">
        <v>18</v>
      </c>
      <c r="E17" s="8" t="s">
        <v>46</v>
      </c>
      <c r="F17" s="15">
        <v>21600</v>
      </c>
      <c r="G17" s="6" t="s">
        <v>124</v>
      </c>
      <c r="H17" s="5">
        <v>130</v>
      </c>
      <c r="I17" s="6" t="s">
        <v>107</v>
      </c>
      <c r="J17" s="6" t="s">
        <v>90</v>
      </c>
      <c r="K17" s="9" t="s">
        <v>155</v>
      </c>
      <c r="L17" s="19">
        <v>22100</v>
      </c>
      <c r="M17" s="16"/>
    </row>
    <row r="18" spans="1:13" ht="13.9" customHeight="1" x14ac:dyDescent="0.25">
      <c r="A18" s="15" t="s">
        <v>165</v>
      </c>
      <c r="B18" s="15" t="s">
        <v>165</v>
      </c>
      <c r="C18" s="15" t="s">
        <v>165</v>
      </c>
      <c r="D18" s="15" t="s">
        <v>165</v>
      </c>
      <c r="E18" s="15" t="s">
        <v>165</v>
      </c>
      <c r="F18" s="15" t="s">
        <v>165</v>
      </c>
      <c r="G18" s="6" t="s">
        <v>112</v>
      </c>
      <c r="H18" s="5">
        <v>140</v>
      </c>
      <c r="I18" s="6" t="s">
        <v>107</v>
      </c>
      <c r="J18" s="6" t="s">
        <v>90</v>
      </c>
      <c r="K18" s="9" t="s">
        <v>154</v>
      </c>
      <c r="L18" s="19">
        <v>23800</v>
      </c>
      <c r="M18" s="16"/>
    </row>
    <row r="19" spans="1:13" ht="13.9" customHeight="1" x14ac:dyDescent="0.25">
      <c r="A19" s="4" t="s">
        <v>47</v>
      </c>
      <c r="B19" s="5">
        <v>150</v>
      </c>
      <c r="C19" s="6" t="s">
        <v>17</v>
      </c>
      <c r="D19" s="7" t="s">
        <v>18</v>
      </c>
      <c r="E19" s="8" t="s">
        <v>48</v>
      </c>
      <c r="F19" s="15">
        <v>23250</v>
      </c>
      <c r="G19" s="6" t="s">
        <v>106</v>
      </c>
      <c r="H19" s="5">
        <v>150</v>
      </c>
      <c r="I19" s="6" t="s">
        <v>107</v>
      </c>
      <c r="J19" s="6" t="s">
        <v>90</v>
      </c>
      <c r="K19" s="9" t="s">
        <v>153</v>
      </c>
      <c r="L19" s="19">
        <v>24750</v>
      </c>
      <c r="M19" s="16"/>
    </row>
    <row r="20" spans="1:13" ht="13.9" customHeight="1" x14ac:dyDescent="0.25">
      <c r="A20" s="10" t="s">
        <v>49</v>
      </c>
      <c r="B20" s="11">
        <v>90</v>
      </c>
      <c r="C20" s="9" t="s">
        <v>51</v>
      </c>
      <c r="D20" s="7" t="s">
        <v>18</v>
      </c>
      <c r="E20" s="12" t="s">
        <v>52</v>
      </c>
      <c r="F20" s="15">
        <v>12099</v>
      </c>
      <c r="G20" s="6" t="s">
        <v>165</v>
      </c>
      <c r="H20" s="5" t="s">
        <v>165</v>
      </c>
      <c r="I20" s="6" t="s">
        <v>165</v>
      </c>
      <c r="J20" s="6" t="s">
        <v>165</v>
      </c>
      <c r="K20" s="6" t="s">
        <v>165</v>
      </c>
      <c r="L20" s="6" t="s">
        <v>165</v>
      </c>
      <c r="M20" s="16"/>
    </row>
    <row r="21" spans="1:13" ht="13.9" customHeight="1" x14ac:dyDescent="0.25">
      <c r="A21" s="10" t="s">
        <v>54</v>
      </c>
      <c r="B21" s="11">
        <v>100</v>
      </c>
      <c r="C21" s="9" t="s">
        <v>51</v>
      </c>
      <c r="D21" s="7" t="s">
        <v>18</v>
      </c>
      <c r="E21" s="12" t="s">
        <v>55</v>
      </c>
      <c r="F21" s="15">
        <v>13010</v>
      </c>
      <c r="G21" s="6" t="s">
        <v>165</v>
      </c>
      <c r="H21" s="5" t="s">
        <v>165</v>
      </c>
      <c r="I21" s="6" t="s">
        <v>165</v>
      </c>
      <c r="J21" s="6" t="s">
        <v>165</v>
      </c>
      <c r="K21" s="6" t="s">
        <v>165</v>
      </c>
      <c r="L21" s="6" t="s">
        <v>165</v>
      </c>
      <c r="M21" s="16"/>
    </row>
    <row r="22" spans="1:13" ht="13.9" customHeight="1" x14ac:dyDescent="0.25">
      <c r="A22" s="10" t="s">
        <v>56</v>
      </c>
      <c r="B22" s="11">
        <v>110</v>
      </c>
      <c r="C22" s="9" t="s">
        <v>51</v>
      </c>
      <c r="D22" s="7" t="s">
        <v>18</v>
      </c>
      <c r="E22" s="12" t="s">
        <v>57</v>
      </c>
      <c r="F22" s="15">
        <v>13459</v>
      </c>
      <c r="G22" s="6" t="s">
        <v>165</v>
      </c>
      <c r="H22" s="5" t="s">
        <v>165</v>
      </c>
      <c r="I22" s="6" t="s">
        <v>165</v>
      </c>
      <c r="J22" s="6" t="s">
        <v>165</v>
      </c>
      <c r="K22" s="6" t="s">
        <v>165</v>
      </c>
      <c r="L22" s="6" t="s">
        <v>165</v>
      </c>
      <c r="M22" s="16"/>
    </row>
    <row r="23" spans="1:13" ht="13.9" customHeight="1" x14ac:dyDescent="0.25">
      <c r="A23" s="10" t="s">
        <v>58</v>
      </c>
      <c r="B23" s="11">
        <v>120</v>
      </c>
      <c r="C23" s="9" t="s">
        <v>51</v>
      </c>
      <c r="D23" s="7" t="s">
        <v>18</v>
      </c>
      <c r="E23" s="12" t="s">
        <v>59</v>
      </c>
      <c r="F23" s="15">
        <v>15792</v>
      </c>
      <c r="G23" s="6" t="s">
        <v>165</v>
      </c>
      <c r="H23" s="5" t="s">
        <v>165</v>
      </c>
      <c r="I23" s="6" t="s">
        <v>165</v>
      </c>
      <c r="J23" s="6" t="s">
        <v>165</v>
      </c>
      <c r="K23" s="6" t="s">
        <v>165</v>
      </c>
      <c r="L23" s="6" t="s">
        <v>165</v>
      </c>
      <c r="M23" s="16"/>
    </row>
    <row r="24" spans="1:13" ht="13.9" customHeight="1" x14ac:dyDescent="0.25">
      <c r="A24" s="10" t="s">
        <v>60</v>
      </c>
      <c r="B24" s="11">
        <v>135</v>
      </c>
      <c r="C24" s="9" t="s">
        <v>51</v>
      </c>
      <c r="D24" s="7" t="s">
        <v>18</v>
      </c>
      <c r="E24" s="12" t="s">
        <v>61</v>
      </c>
      <c r="F24" s="15">
        <v>16315</v>
      </c>
      <c r="G24" s="6" t="s">
        <v>165</v>
      </c>
      <c r="H24" s="5" t="s">
        <v>165</v>
      </c>
      <c r="I24" s="6" t="s">
        <v>165</v>
      </c>
      <c r="J24" s="6" t="s">
        <v>165</v>
      </c>
      <c r="K24" s="6" t="s">
        <v>165</v>
      </c>
      <c r="L24" s="6" t="s">
        <v>165</v>
      </c>
      <c r="M24" s="16"/>
    </row>
    <row r="25" spans="1:13" ht="13.9" customHeight="1" x14ac:dyDescent="0.25">
      <c r="A25" s="10" t="s">
        <v>62</v>
      </c>
      <c r="B25" s="11">
        <v>140</v>
      </c>
      <c r="C25" s="9" t="s">
        <v>51</v>
      </c>
      <c r="D25" s="7" t="s">
        <v>18</v>
      </c>
      <c r="E25" s="12" t="s">
        <v>63</v>
      </c>
      <c r="F25" s="15">
        <v>17830</v>
      </c>
      <c r="G25" s="6" t="s">
        <v>165</v>
      </c>
      <c r="H25" s="5" t="s">
        <v>165</v>
      </c>
      <c r="I25" s="6" t="s">
        <v>165</v>
      </c>
      <c r="J25" s="6" t="s">
        <v>165</v>
      </c>
      <c r="K25" s="6" t="s">
        <v>165</v>
      </c>
      <c r="L25" s="6" t="s">
        <v>165</v>
      </c>
      <c r="M25" s="16"/>
    </row>
    <row r="26" spans="1:13" ht="13.9" customHeight="1" x14ac:dyDescent="0.25">
      <c r="A26" s="10" t="s">
        <v>64</v>
      </c>
      <c r="B26" s="11">
        <v>150</v>
      </c>
      <c r="C26" s="9" t="s">
        <v>51</v>
      </c>
      <c r="D26" s="7" t="s">
        <v>18</v>
      </c>
      <c r="E26" s="12" t="s">
        <v>65</v>
      </c>
      <c r="F26" s="15">
        <v>19862</v>
      </c>
      <c r="G26" s="6" t="s">
        <v>165</v>
      </c>
      <c r="H26" s="5" t="s">
        <v>165</v>
      </c>
      <c r="I26" s="6" t="s">
        <v>165</v>
      </c>
      <c r="J26" s="6" t="s">
        <v>165</v>
      </c>
      <c r="K26" s="6" t="s">
        <v>165</v>
      </c>
      <c r="L26" s="6" t="s">
        <v>165</v>
      </c>
      <c r="M26" s="16"/>
    </row>
    <row r="27" spans="1:13" ht="13.9" customHeight="1" x14ac:dyDescent="0.25">
      <c r="A27" s="10" t="s">
        <v>66</v>
      </c>
      <c r="B27" s="11">
        <v>160</v>
      </c>
      <c r="C27" s="9" t="s">
        <v>51</v>
      </c>
      <c r="D27" s="7" t="s">
        <v>18</v>
      </c>
      <c r="E27" s="12" t="s">
        <v>67</v>
      </c>
      <c r="F27" s="15">
        <v>19925</v>
      </c>
      <c r="G27" s="6" t="s">
        <v>130</v>
      </c>
      <c r="H27" s="5">
        <v>160</v>
      </c>
      <c r="I27" s="6" t="s">
        <v>138</v>
      </c>
      <c r="J27" s="6" t="s">
        <v>90</v>
      </c>
      <c r="K27" s="9" t="s">
        <v>149</v>
      </c>
      <c r="L27" s="19">
        <v>25600</v>
      </c>
      <c r="M27" s="16"/>
    </row>
    <row r="28" spans="1:13" ht="13.9" customHeight="1" x14ac:dyDescent="0.25">
      <c r="A28" s="10" t="s">
        <v>68</v>
      </c>
      <c r="B28" s="11">
        <v>180</v>
      </c>
      <c r="C28" s="9" t="s">
        <v>51</v>
      </c>
      <c r="D28" s="7" t="s">
        <v>18</v>
      </c>
      <c r="E28" s="12" t="s">
        <v>69</v>
      </c>
      <c r="F28" s="15">
        <v>24179</v>
      </c>
      <c r="G28" s="6" t="s">
        <v>131</v>
      </c>
      <c r="H28" s="5">
        <v>180</v>
      </c>
      <c r="I28" s="6" t="s">
        <v>138</v>
      </c>
      <c r="J28" s="6" t="s">
        <v>90</v>
      </c>
      <c r="K28" s="9" t="s">
        <v>148</v>
      </c>
      <c r="L28" s="19">
        <v>29070</v>
      </c>
      <c r="M28" s="16"/>
    </row>
    <row r="29" spans="1:13" ht="13.9" customHeight="1" x14ac:dyDescent="0.25">
      <c r="A29" s="10" t="s">
        <v>70</v>
      </c>
      <c r="B29" s="11">
        <v>200</v>
      </c>
      <c r="C29" s="9" t="s">
        <v>51</v>
      </c>
      <c r="D29" s="7" t="s">
        <v>18</v>
      </c>
      <c r="E29" s="12" t="s">
        <v>71</v>
      </c>
      <c r="F29" s="15">
        <v>26888</v>
      </c>
      <c r="G29" s="6" t="s">
        <v>132</v>
      </c>
      <c r="H29" s="5">
        <v>200</v>
      </c>
      <c r="I29" s="6" t="s">
        <v>138</v>
      </c>
      <c r="J29" s="6" t="s">
        <v>90</v>
      </c>
      <c r="K29" s="9" t="s">
        <v>146</v>
      </c>
      <c r="L29" s="19">
        <v>32000</v>
      </c>
      <c r="M29" s="16"/>
    </row>
    <row r="30" spans="1:13" ht="13.9" customHeight="1" x14ac:dyDescent="0.25">
      <c r="A30" s="10" t="s">
        <v>72</v>
      </c>
      <c r="B30" s="11">
        <v>220</v>
      </c>
      <c r="C30" s="9" t="s">
        <v>51</v>
      </c>
      <c r="D30" s="7" t="s">
        <v>18</v>
      </c>
      <c r="E30" s="12" t="s">
        <v>73</v>
      </c>
      <c r="F30" s="15">
        <v>28446</v>
      </c>
      <c r="G30" s="6" t="s">
        <v>133</v>
      </c>
      <c r="H30" s="5">
        <v>220</v>
      </c>
      <c r="I30" s="6" t="s">
        <v>138</v>
      </c>
      <c r="J30" s="6" t="s">
        <v>90</v>
      </c>
      <c r="K30" s="9" t="s">
        <v>147</v>
      </c>
      <c r="L30" s="19">
        <v>36080</v>
      </c>
      <c r="M30" s="16"/>
    </row>
    <row r="31" spans="1:13" ht="13.9" customHeight="1" x14ac:dyDescent="0.25">
      <c r="A31" s="10" t="s">
        <v>74</v>
      </c>
      <c r="B31" s="11">
        <v>250</v>
      </c>
      <c r="C31" s="9" t="s">
        <v>51</v>
      </c>
      <c r="D31" s="7" t="s">
        <v>18</v>
      </c>
      <c r="E31" s="12" t="s">
        <v>75</v>
      </c>
      <c r="F31" s="15">
        <v>32718</v>
      </c>
      <c r="G31" s="6" t="s">
        <v>165</v>
      </c>
      <c r="H31" s="5" t="s">
        <v>165</v>
      </c>
      <c r="I31" s="6" t="s">
        <v>165</v>
      </c>
      <c r="J31" s="6" t="s">
        <v>165</v>
      </c>
      <c r="K31" s="6" t="s">
        <v>165</v>
      </c>
      <c r="L31" s="6" t="s">
        <v>165</v>
      </c>
      <c r="M31" s="16"/>
    </row>
    <row r="32" spans="1:13" ht="13.9" customHeight="1" x14ac:dyDescent="0.25">
      <c r="A32" s="10" t="s">
        <v>76</v>
      </c>
      <c r="B32" s="11">
        <v>270</v>
      </c>
      <c r="C32" s="9" t="s">
        <v>51</v>
      </c>
      <c r="D32" s="7" t="s">
        <v>18</v>
      </c>
      <c r="E32" s="12" t="s">
        <v>77</v>
      </c>
      <c r="F32" s="15">
        <v>32617</v>
      </c>
      <c r="G32" s="6" t="s">
        <v>165</v>
      </c>
      <c r="H32" s="5" t="s">
        <v>165</v>
      </c>
      <c r="I32" s="6" t="s">
        <v>165</v>
      </c>
      <c r="J32" s="6" t="s">
        <v>165</v>
      </c>
      <c r="K32" s="6" t="s">
        <v>165</v>
      </c>
      <c r="L32" s="6" t="s">
        <v>165</v>
      </c>
      <c r="M32" s="16"/>
    </row>
  </sheetData>
  <sheetProtection algorithmName="SHA-512" hashValue="WzSrAXIDLZOeWIwbozsVsXJOK0gB0iWi0hyDLYOpqS0jpEY8rFQ+Hl4Ff4kgP20KQfIdmjYJ7kWo+ELwbT5JKw==" saltValue="Zf7dcbvGQBrTAMYuul1ujw==" spinCount="100000" sheet="1" objects="1" scenarios="1"/>
  <mergeCells count="4">
    <mergeCell ref="A4:F4"/>
    <mergeCell ref="G4:L4"/>
    <mergeCell ref="D3:L3"/>
    <mergeCell ref="A1:B3"/>
  </mergeCells>
  <conditionalFormatting sqref="A20:A21">
    <cfRule type="duplicateValues" dxfId="0" priority="1"/>
  </conditionalFormatting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Dados Tecnicos Soneres</vt:lpstr>
      <vt:lpstr>De-Para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Tibério | Soneres</dc:creator>
  <cp:lastModifiedBy>Renato Alves Pereira da Silva</cp:lastModifiedBy>
  <dcterms:created xsi:type="dcterms:W3CDTF">2024-06-25T12:17:42Z</dcterms:created>
  <dcterms:modified xsi:type="dcterms:W3CDTF">2024-09-30T11:53:04Z</dcterms:modified>
</cp:coreProperties>
</file>